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immahon/Desktop/"/>
    </mc:Choice>
  </mc:AlternateContent>
  <xr:revisionPtr revIDLastSave="0" documentId="8_{0D7D3894-97F2-2845-A5C6-5E72835D42A5}" xr6:coauthVersionLast="45" xr6:coauthVersionMax="45" xr10:uidLastSave="{00000000-0000-0000-0000-000000000000}"/>
  <workbookProtection workbookAlgorithmName="SHA-512" workbookHashValue="PDFPOrSm2WC/GP5TetNfExY+lkoe1YpofNZxHwfKn85551H6GjFrEdonnpFPk8WxXEO2MjkLPG0MSjuAO1kNCA==" workbookSaltValue="enLBktSWzArTr2esLaoILg==" workbookSpinCount="100000" lockStructure="1"/>
  <bookViews>
    <workbookView xWindow="-38380" yWindow="460" windowWidth="38400" windowHeight="21140" xr2:uid="{4FC47857-4649-4D95-9B45-C67B44EA701A}"/>
  </bookViews>
  <sheets>
    <sheet name="Input" sheetId="2" r:id="rId1"/>
    <sheet name="Data" sheetId="1" state="hidden" r:id="rId2"/>
  </sheets>
  <definedNames>
    <definedName name="_Clear">Input!$B$10:$E$11,Input!$B$14:$B$16,Input!$E$14:$E$16,Input!$E$21:$E$23,Input!$B$21:$B$23,Input!$B$28:$B$31,Input!$E$29:$E$31</definedName>
    <definedName name="_xlnm.Print_Area" localSheetId="0">Input!$A$1:$E$48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2" l="1"/>
  <c r="I20" i="1" l="1"/>
  <c r="I13" i="1"/>
  <c r="I14" i="1"/>
  <c r="I21" i="1"/>
  <c r="I16" i="1"/>
  <c r="I23" i="1"/>
  <c r="I17" i="1"/>
  <c r="I29" i="1"/>
  <c r="I27" i="1"/>
  <c r="I24" i="1"/>
  <c r="I28" i="1"/>
  <c r="I30" i="1"/>
  <c r="I18" i="1"/>
  <c r="I25" i="1"/>
  <c r="I10" i="1"/>
  <c r="I11" i="1"/>
  <c r="I15" i="1"/>
  <c r="I22" i="1"/>
  <c r="I12" i="1"/>
</calcChain>
</file>

<file path=xl/sharedStrings.xml><?xml version="1.0" encoding="utf-8"?>
<sst xmlns="http://schemas.openxmlformats.org/spreadsheetml/2006/main" count="188" uniqueCount="108">
  <si>
    <t>AWG</t>
  </si>
  <si>
    <t>Ω/1000'</t>
  </si>
  <si>
    <t>Output Current</t>
  </si>
  <si>
    <t>A</t>
  </si>
  <si>
    <t>Desired Number of Steps</t>
  </si>
  <si>
    <t>Input Volage</t>
  </si>
  <si>
    <t>W</t>
  </si>
  <si>
    <t>Eff</t>
  </si>
  <si>
    <t>LdOhm</t>
  </si>
  <si>
    <t>OpnCktV</t>
  </si>
  <si>
    <t>L830-1</t>
  </si>
  <si>
    <t>L830-2</t>
  </si>
  <si>
    <t>L830-3</t>
  </si>
  <si>
    <t>L830-4</t>
  </si>
  <si>
    <t>L830-5</t>
  </si>
  <si>
    <t>L830-6</t>
  </si>
  <si>
    <t>L830-7</t>
  </si>
  <si>
    <t>L830-8</t>
  </si>
  <si>
    <t>L830-9</t>
  </si>
  <si>
    <t>L830-10</t>
  </si>
  <si>
    <t>L830-11</t>
  </si>
  <si>
    <t>L830-12</t>
  </si>
  <si>
    <t>L830-13</t>
  </si>
  <si>
    <t>L830-14</t>
  </si>
  <si>
    <t>L830-15</t>
  </si>
  <si>
    <t>L830-16</t>
  </si>
  <si>
    <t>L830-17</t>
  </si>
  <si>
    <t>L830-18</t>
  </si>
  <si>
    <t>L830-19</t>
  </si>
  <si>
    <t>30/45</t>
  </si>
  <si>
    <t>20/25</t>
  </si>
  <si>
    <t>10/15</t>
  </si>
  <si>
    <t>150</t>
  </si>
  <si>
    <t>6.6</t>
  </si>
  <si>
    <t>20</t>
  </si>
  <si>
    <t>30</t>
  </si>
  <si>
    <t>15</t>
  </si>
  <si>
    <t>80</t>
  </si>
  <si>
    <t>85</t>
  </si>
  <si>
    <t>90</t>
  </si>
  <si>
    <t>70</t>
  </si>
  <si>
    <t>1.15</t>
  </si>
  <si>
    <t>1.6</t>
  </si>
  <si>
    <t>2.44</t>
  </si>
  <si>
    <t>4.82</t>
  </si>
  <si>
    <t>.9</t>
  </si>
  <si>
    <t>8.25</t>
  </si>
  <si>
    <t>1.35</t>
  </si>
  <si>
    <t>12</t>
  </si>
  <si>
    <t>.34</t>
  </si>
  <si>
    <t>.57</t>
  </si>
  <si>
    <t>3.58</t>
  </si>
  <si>
    <t>25</t>
  </si>
  <si>
    <t>100</t>
  </si>
  <si>
    <t>135</t>
  </si>
  <si>
    <t>230</t>
  </si>
  <si>
    <t>8</t>
  </si>
  <si>
    <t>Pri A</t>
  </si>
  <si>
    <t>Sec A</t>
  </si>
  <si>
    <t>Losses, VA</t>
  </si>
  <si>
    <t>MxNom</t>
  </si>
  <si>
    <t>45</t>
  </si>
  <si>
    <t>20-6.6</t>
  </si>
  <si>
    <t>20-20</t>
  </si>
  <si>
    <t>200</t>
  </si>
  <si>
    <t>65</t>
  </si>
  <si>
    <t>300</t>
  </si>
  <si>
    <t>500</t>
  </si>
  <si>
    <t>Recommended Order Number</t>
  </si>
  <si>
    <t>Input Power Monitoring</t>
  </si>
  <si>
    <t>L-Type</t>
  </si>
  <si>
    <t>Control Voltage</t>
  </si>
  <si>
    <t>120VAC External</t>
  </si>
  <si>
    <t>24VDC External</t>
  </si>
  <si>
    <t>24VDC Internal</t>
  </si>
  <si>
    <t>48VDC External</t>
  </si>
  <si>
    <t>48VDC Internal</t>
  </si>
  <si>
    <t>120VAC Internal</t>
  </si>
  <si>
    <t>B</t>
  </si>
  <si>
    <t>C</t>
  </si>
  <si>
    <t>D</t>
  </si>
  <si>
    <t>E</t>
  </si>
  <si>
    <t>F</t>
  </si>
  <si>
    <t>Output Power Monitoring</t>
  </si>
  <si>
    <t>Single Ether/IP</t>
  </si>
  <si>
    <t>Dual Ether/IP</t>
  </si>
  <si>
    <t>Dual RS485</t>
  </si>
  <si>
    <t>Additional Options</t>
  </si>
  <si>
    <t>Internal S-1 Cutout</t>
  </si>
  <si>
    <t>Built-in IRMS</t>
  </si>
  <si>
    <t>Internal Circuit Breaker</t>
  </si>
  <si>
    <t>None</t>
  </si>
  <si>
    <t>Airport Name</t>
  </si>
  <si>
    <t>Circuit Description</t>
  </si>
  <si>
    <t>Single Mod/TCP</t>
  </si>
  <si>
    <t>Dual Mod/TCP</t>
  </si>
  <si>
    <t>Communications Options (Select One)</t>
  </si>
  <si>
    <t>Single Ether/IP, Single RS485</t>
  </si>
  <si>
    <t>Casters</t>
  </si>
  <si>
    <t>Airport Lighting Company</t>
  </si>
  <si>
    <t>108 Fairgrounds Drive</t>
  </si>
  <si>
    <t>Manlius, NY 13104</t>
  </si>
  <si>
    <t>(315) 682-6460</t>
  </si>
  <si>
    <t>info@airportlightingcompany.com</t>
  </si>
  <si>
    <t>Constant Current Regulator</t>
  </si>
  <si>
    <t>Order Number Generator</t>
  </si>
  <si>
    <t>kW Rating</t>
  </si>
  <si>
    <t>L-829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</si>
</sst>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right"/>
    </xf>
    <xf numFmtId="49" fontId="0" fillId="0" borderId="0" xfId="1" applyNumberFormat="1" applyFont="1" applyAlignment="1">
      <alignment horizontal="right"/>
    </xf>
    <xf numFmtId="1" fontId="0" fillId="0" borderId="0" xfId="0" applyNumberFormat="1"/>
    <xf numFmtId="0" fontId="0" fillId="0" borderId="0" xfId="0" applyNumberFormat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0" fontId="8" fillId="2" borderId="0" xfId="2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734803</xdr:colOff>
      <xdr:row>3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37375B6-D095-494E-AADA-AB81D4C76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2554078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irportlightingcompan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AA6A-13FA-4B92-BA62-3260EBA052E7}">
  <sheetPr codeName="Sheet1"/>
  <dimension ref="A1:H49"/>
  <sheetViews>
    <sheetView tabSelected="1" topLeftCell="A8" zoomScale="188" zoomScaleNormal="188" workbookViewId="0">
      <selection activeCell="B34" sqref="B34:E34"/>
    </sheetView>
  </sheetViews>
  <sheetFormatPr baseColWidth="10" defaultColWidth="9.1640625" defaultRowHeight="15" x14ac:dyDescent="0.2"/>
  <cols>
    <col min="1" max="1" width="27.5" style="11" customWidth="1"/>
    <col min="2" max="2" width="15" style="10" customWidth="1"/>
    <col min="3" max="3" width="4.33203125" style="12" customWidth="1"/>
    <col min="4" max="4" width="27.5" style="10" customWidth="1"/>
    <col min="5" max="5" width="15" style="10" customWidth="1"/>
    <col min="6" max="6" width="15.6640625" style="10" customWidth="1"/>
    <col min="7" max="7" width="12.1640625" style="10" customWidth="1"/>
    <col min="8" max="8" width="15.6640625" style="10" customWidth="1"/>
    <col min="9" max="9" width="10" style="10" customWidth="1"/>
    <col min="10" max="10" width="15.6640625" style="10" customWidth="1"/>
    <col min="11" max="11" width="12.6640625" style="10" customWidth="1"/>
    <col min="12" max="16384" width="9.1640625" style="10"/>
  </cols>
  <sheetData>
    <row r="1" spans="1:8" ht="16.5" customHeight="1" x14ac:dyDescent="0.2">
      <c r="A1" s="25"/>
      <c r="B1" s="25"/>
      <c r="C1" s="25"/>
      <c r="D1" s="25"/>
      <c r="E1" s="26" t="s">
        <v>99</v>
      </c>
      <c r="F1" s="9"/>
      <c r="G1" s="9"/>
      <c r="H1" s="9"/>
    </row>
    <row r="2" spans="1:8" ht="12.75" customHeight="1" x14ac:dyDescent="0.2">
      <c r="A2" s="25"/>
      <c r="B2" s="25"/>
      <c r="C2" s="25"/>
      <c r="D2" s="25"/>
      <c r="E2" s="22" t="s">
        <v>100</v>
      </c>
      <c r="F2" s="9"/>
      <c r="G2" s="9"/>
      <c r="H2" s="9"/>
    </row>
    <row r="3" spans="1:8" ht="12.75" customHeight="1" x14ac:dyDescent="0.2">
      <c r="A3" s="25"/>
      <c r="B3" s="25"/>
      <c r="C3" s="25"/>
      <c r="D3" s="25"/>
      <c r="E3" s="22" t="s">
        <v>101</v>
      </c>
      <c r="F3" s="9"/>
      <c r="G3" s="9"/>
      <c r="H3" s="9"/>
    </row>
    <row r="4" spans="1:8" ht="12.75" customHeight="1" x14ac:dyDescent="0.2">
      <c r="A4" s="25"/>
      <c r="B4" s="25"/>
      <c r="C4" s="25"/>
      <c r="D4" s="25"/>
      <c r="E4" s="22" t="s">
        <v>102</v>
      </c>
      <c r="F4" s="9"/>
      <c r="G4" s="9"/>
      <c r="H4" s="9"/>
    </row>
    <row r="5" spans="1:8" ht="12.75" customHeight="1" x14ac:dyDescent="0.2">
      <c r="A5" s="25"/>
      <c r="B5" s="25"/>
      <c r="C5" s="25"/>
      <c r="D5" s="25"/>
      <c r="E5" s="27" t="s">
        <v>103</v>
      </c>
      <c r="F5" s="9"/>
      <c r="G5" s="9"/>
      <c r="H5" s="9"/>
    </row>
    <row r="6" spans="1:8" ht="12.75" customHeight="1" x14ac:dyDescent="0.2">
      <c r="A6" s="25"/>
      <c r="B6" s="25"/>
      <c r="C6" s="25"/>
      <c r="D6" s="25"/>
      <c r="E6" s="27"/>
      <c r="F6" s="9"/>
      <c r="G6" s="9"/>
      <c r="H6" s="9"/>
    </row>
    <row r="7" spans="1:8" ht="12.75" customHeight="1" x14ac:dyDescent="0.2">
      <c r="A7" s="32" t="s">
        <v>104</v>
      </c>
      <c r="B7" s="32"/>
      <c r="C7" s="32"/>
      <c r="D7" s="32"/>
      <c r="E7" s="32"/>
      <c r="F7" s="9"/>
      <c r="G7" s="9"/>
      <c r="H7" s="9"/>
    </row>
    <row r="8" spans="1:8" ht="12.75" customHeight="1" x14ac:dyDescent="0.2">
      <c r="A8" s="32" t="s">
        <v>105</v>
      </c>
      <c r="B8" s="32"/>
      <c r="C8" s="32"/>
      <c r="D8" s="32"/>
      <c r="E8" s="32"/>
      <c r="F8" s="9"/>
      <c r="G8" s="9"/>
      <c r="H8" s="9"/>
    </row>
    <row r="9" spans="1:8" x14ac:dyDescent="0.2">
      <c r="A9" s="14"/>
      <c r="B9" s="20"/>
      <c r="C9" s="21"/>
      <c r="D9" s="20"/>
      <c r="E9" s="14"/>
    </row>
    <row r="10" spans="1:8" x14ac:dyDescent="0.2">
      <c r="A10" s="13" t="s">
        <v>92</v>
      </c>
      <c r="B10" s="34"/>
      <c r="C10" s="34"/>
      <c r="D10" s="34"/>
      <c r="E10" s="34"/>
    </row>
    <row r="11" spans="1:8" x14ac:dyDescent="0.2">
      <c r="A11" s="13" t="s">
        <v>93</v>
      </c>
      <c r="B11" s="34"/>
      <c r="C11" s="34"/>
      <c r="D11" s="34"/>
      <c r="E11" s="34"/>
    </row>
    <row r="12" spans="1:8" x14ac:dyDescent="0.2">
      <c r="A12" s="14"/>
      <c r="B12" s="15"/>
      <c r="C12" s="15"/>
      <c r="D12" s="15"/>
      <c r="E12" s="15"/>
    </row>
    <row r="13" spans="1:8" x14ac:dyDescent="0.2">
      <c r="A13" s="14"/>
      <c r="B13" s="15"/>
      <c r="C13" s="15"/>
      <c r="D13" s="15"/>
      <c r="E13" s="15"/>
    </row>
    <row r="14" spans="1:8" x14ac:dyDescent="0.2">
      <c r="A14" s="13" t="s">
        <v>70</v>
      </c>
      <c r="B14" s="16" t="s">
        <v>107</v>
      </c>
      <c r="C14" s="21"/>
      <c r="D14" s="13" t="s">
        <v>106</v>
      </c>
      <c r="E14" s="16">
        <v>15</v>
      </c>
    </row>
    <row r="15" spans="1:8" x14ac:dyDescent="0.2">
      <c r="A15" s="13" t="s">
        <v>5</v>
      </c>
      <c r="B15" s="18">
        <v>240</v>
      </c>
      <c r="C15" s="21"/>
      <c r="D15" s="17" t="s">
        <v>71</v>
      </c>
      <c r="E15" s="30" t="s">
        <v>77</v>
      </c>
    </row>
    <row r="16" spans="1:8" x14ac:dyDescent="0.2">
      <c r="A16" s="13" t="s">
        <v>2</v>
      </c>
      <c r="B16" s="29">
        <v>6.6</v>
      </c>
      <c r="C16" s="21"/>
      <c r="D16" s="19" t="s">
        <v>4</v>
      </c>
      <c r="E16" s="16">
        <v>3</v>
      </c>
    </row>
    <row r="17" spans="1:5" x14ac:dyDescent="0.2">
      <c r="A17" s="20"/>
      <c r="B17" s="20"/>
      <c r="C17" s="21"/>
      <c r="D17" s="20"/>
      <c r="E17" s="20"/>
    </row>
    <row r="18" spans="1:5" x14ac:dyDescent="0.2">
      <c r="A18" s="20"/>
      <c r="B18" s="20"/>
      <c r="C18" s="22"/>
      <c r="D18" s="15"/>
      <c r="E18" s="15"/>
    </row>
    <row r="19" spans="1:5" x14ac:dyDescent="0.2">
      <c r="A19" s="33" t="s">
        <v>87</v>
      </c>
      <c r="B19" s="33"/>
      <c r="C19" s="33"/>
      <c r="D19" s="33"/>
      <c r="E19" s="33"/>
    </row>
    <row r="20" spans="1:5" ht="9" customHeight="1" x14ac:dyDescent="0.2">
      <c r="A20" s="23"/>
      <c r="B20" s="23"/>
      <c r="C20" s="23"/>
      <c r="D20" s="23"/>
      <c r="E20" s="23"/>
    </row>
    <row r="21" spans="1:5" ht="15" customHeight="1" x14ac:dyDescent="0.2">
      <c r="A21" s="19" t="s">
        <v>83</v>
      </c>
      <c r="B21" s="16"/>
      <c r="C21" s="22"/>
      <c r="D21" s="19" t="s">
        <v>88</v>
      </c>
      <c r="E21" s="16"/>
    </row>
    <row r="22" spans="1:5" x14ac:dyDescent="0.2">
      <c r="A22" s="19" t="s">
        <v>69</v>
      </c>
      <c r="B22" s="16"/>
      <c r="C22" s="22"/>
      <c r="D22" s="13" t="s">
        <v>90</v>
      </c>
      <c r="E22" s="16"/>
    </row>
    <row r="23" spans="1:5" x14ac:dyDescent="0.2">
      <c r="A23" s="19" t="s">
        <v>89</v>
      </c>
      <c r="B23" s="16"/>
      <c r="C23" s="22"/>
      <c r="D23" s="13" t="s">
        <v>98</v>
      </c>
      <c r="E23" s="16"/>
    </row>
    <row r="24" spans="1:5" x14ac:dyDescent="0.2">
      <c r="A24" s="20"/>
      <c r="B24" s="20"/>
      <c r="C24" s="14"/>
      <c r="D24" s="20"/>
      <c r="E24" s="20"/>
    </row>
    <row r="25" spans="1:5" x14ac:dyDescent="0.2">
      <c r="A25" s="14"/>
      <c r="B25" s="15"/>
      <c r="C25" s="14"/>
      <c r="D25" s="20"/>
      <c r="E25" s="20"/>
    </row>
    <row r="26" spans="1:5" x14ac:dyDescent="0.2">
      <c r="A26" s="31" t="s">
        <v>96</v>
      </c>
      <c r="B26" s="31"/>
      <c r="C26" s="31"/>
      <c r="D26" s="31"/>
      <c r="E26" s="31"/>
    </row>
    <row r="27" spans="1:5" ht="9" customHeight="1" x14ac:dyDescent="0.2">
      <c r="A27" s="15"/>
      <c r="B27" s="15"/>
      <c r="C27" s="15"/>
      <c r="D27" s="15"/>
      <c r="E27" s="15"/>
    </row>
    <row r="28" spans="1:5" x14ac:dyDescent="0.2">
      <c r="A28" s="13" t="s">
        <v>91</v>
      </c>
      <c r="B28" s="16"/>
      <c r="C28" s="14"/>
      <c r="D28" s="20"/>
      <c r="E28" s="20"/>
    </row>
    <row r="29" spans="1:5" x14ac:dyDescent="0.2">
      <c r="A29" s="13" t="s">
        <v>84</v>
      </c>
      <c r="B29" s="24"/>
      <c r="C29" s="14"/>
      <c r="D29" s="13" t="s">
        <v>94</v>
      </c>
      <c r="E29" s="16"/>
    </row>
    <row r="30" spans="1:5" x14ac:dyDescent="0.2">
      <c r="A30" s="13" t="s">
        <v>85</v>
      </c>
      <c r="B30" s="16"/>
      <c r="C30" s="14"/>
      <c r="D30" s="13" t="s">
        <v>95</v>
      </c>
      <c r="E30" s="16"/>
    </row>
    <row r="31" spans="1:5" x14ac:dyDescent="0.2">
      <c r="A31" s="13" t="s">
        <v>97</v>
      </c>
      <c r="B31" s="16"/>
      <c r="C31" s="14"/>
      <c r="D31" s="13" t="s">
        <v>86</v>
      </c>
      <c r="E31" s="16"/>
    </row>
    <row r="32" spans="1:5" x14ac:dyDescent="0.2">
      <c r="A32" s="14"/>
      <c r="B32" s="15"/>
      <c r="C32" s="14"/>
      <c r="D32" s="20"/>
      <c r="E32" s="20"/>
    </row>
    <row r="33" spans="1:5" x14ac:dyDescent="0.2">
      <c r="A33" s="14"/>
      <c r="B33" s="15"/>
      <c r="C33" s="14"/>
      <c r="D33" s="20"/>
      <c r="E33" s="20"/>
    </row>
    <row r="34" spans="1:5" x14ac:dyDescent="0.2">
      <c r="A34" s="28" t="s">
        <v>68</v>
      </c>
      <c r="B34" s="31" t="str">
        <f>IF((ISTEXT(B28)+ISTEXT(B29)+ISTEXT(B30)+ISTEXT(B31)+ISTEXT(E29)+ISTEXT(E30)+ISTEXT(E31))&gt;1,"Select Only One Communications Option","FR"&amp;RIGHT(B14,3)&amp;"-"&amp;INDEX(Data!H33:I42,MATCH(E14,Data!H33:H42),2)&amp;IF(B16=6.6,"A","B")&amp;INDEX(Data!E33:F36,MATCH(Input!B15,Data!E33:E36),2)&amp;INDEX(Data!E37:F42,MATCH(Input!E15,Data!E37:E42,0),2)&amp;E16&amp;IF(E21="Yes","-1","")&amp;IF(B23="Yes","-2","")&amp;IF(B22="Yes","-3","")&amp;IF(B21="Yes","-4","")&amp;IF(E22="Yes","-5","")&amp;IF(ISTEXT(B29),"-6","")&amp;IF(ISTEXT(B30),"-7","")&amp;IF(ISTEXT(E29),"-8","")&amp;IF(ISTEXT(E30),"-9","")&amp;IF(ISTEXT(B31),"-10","")&amp;IF(ISTEXT(E31),"-11","")&amp;IF(E23="Yes","-12",""))</f>
        <v>FR829-15A3E3</v>
      </c>
      <c r="C34" s="31"/>
      <c r="D34" s="31"/>
      <c r="E34" s="31"/>
    </row>
    <row r="35" spans="1:5" x14ac:dyDescent="0.2">
      <c r="A35" s="14"/>
      <c r="B35" s="20"/>
      <c r="C35" s="21"/>
      <c r="D35" s="20"/>
      <c r="E35" s="20"/>
    </row>
    <row r="36" spans="1:5" x14ac:dyDescent="0.2">
      <c r="A36" s="14"/>
      <c r="B36" s="20"/>
      <c r="C36" s="21"/>
      <c r="D36" s="20"/>
      <c r="E36" s="20"/>
    </row>
    <row r="37" spans="1:5" x14ac:dyDescent="0.2">
      <c r="A37" s="14"/>
      <c r="B37" s="20"/>
      <c r="C37" s="21"/>
      <c r="D37" s="20"/>
      <c r="E37" s="20"/>
    </row>
    <row r="38" spans="1:5" x14ac:dyDescent="0.2">
      <c r="A38" s="14"/>
      <c r="B38" s="20"/>
      <c r="C38" s="21"/>
      <c r="D38" s="20"/>
      <c r="E38" s="20"/>
    </row>
    <row r="39" spans="1:5" x14ac:dyDescent="0.2">
      <c r="A39" s="14"/>
      <c r="B39" s="20"/>
      <c r="C39" s="21"/>
      <c r="D39" s="20"/>
      <c r="E39" s="20"/>
    </row>
    <row r="40" spans="1:5" x14ac:dyDescent="0.2">
      <c r="A40" s="14"/>
      <c r="B40" s="20"/>
      <c r="C40" s="21"/>
      <c r="D40" s="20"/>
      <c r="E40" s="20"/>
    </row>
    <row r="41" spans="1:5" x14ac:dyDescent="0.2">
      <c r="A41" s="14"/>
      <c r="B41" s="20"/>
      <c r="C41" s="21"/>
      <c r="D41" s="20"/>
      <c r="E41" s="20"/>
    </row>
    <row r="42" spans="1:5" x14ac:dyDescent="0.2">
      <c r="A42" s="14"/>
      <c r="B42" s="20"/>
      <c r="C42" s="21"/>
      <c r="D42" s="20"/>
      <c r="E42" s="20"/>
    </row>
    <row r="43" spans="1:5" x14ac:dyDescent="0.2">
      <c r="A43" s="14"/>
      <c r="B43" s="20"/>
      <c r="C43" s="21"/>
      <c r="D43" s="20"/>
      <c r="E43" s="20"/>
    </row>
    <row r="44" spans="1:5" x14ac:dyDescent="0.2">
      <c r="A44" s="14"/>
      <c r="B44" s="20"/>
      <c r="C44" s="21"/>
      <c r="D44" s="20"/>
      <c r="E44" s="20"/>
    </row>
    <row r="45" spans="1:5" x14ac:dyDescent="0.2">
      <c r="A45" s="14"/>
      <c r="B45" s="20"/>
      <c r="C45" s="21"/>
      <c r="D45" s="20"/>
      <c r="E45" s="20"/>
    </row>
    <row r="46" spans="1:5" x14ac:dyDescent="0.2">
      <c r="A46" s="14"/>
      <c r="B46" s="20"/>
      <c r="C46" s="21"/>
      <c r="D46" s="20"/>
      <c r="E46" s="20"/>
    </row>
    <row r="47" spans="1:5" x14ac:dyDescent="0.2">
      <c r="A47" s="14"/>
      <c r="B47" s="20"/>
      <c r="C47" s="21"/>
      <c r="D47" s="20"/>
      <c r="E47" s="20"/>
    </row>
    <row r="48" spans="1:5" x14ac:dyDescent="0.2">
      <c r="A48" s="14"/>
      <c r="B48" s="20"/>
      <c r="C48" s="21"/>
      <c r="D48" s="20"/>
      <c r="E48" s="20"/>
    </row>
    <row r="49" spans="1:5" x14ac:dyDescent="0.2">
      <c r="A49" s="14"/>
      <c r="B49" s="20"/>
      <c r="C49" s="21"/>
      <c r="D49" s="20"/>
      <c r="E49" s="20"/>
    </row>
  </sheetData>
  <sheetProtection algorithmName="SHA-512" hashValue="yEBARau6U9VV6OIlOCp3ZuvKGdAruk0jCM4+S2XLPia26iCh70V+zvrOQ8WukG8GG1VFQmPQ+1YO9ynB0wD+dQ==" saltValue="mvHBxv31YFzcXLJeYCJAWA==" spinCount="100000" sheet="1" objects="1" scenarios="1"/>
  <protectedRanges>
    <protectedRange sqref="B10:E11 B14:B16 E14:E16 E21:E23 B21:B23 B28:B31 E29:E31" name="Range1"/>
  </protectedRanges>
  <mergeCells count="7">
    <mergeCell ref="B34:E34"/>
    <mergeCell ref="A8:E8"/>
    <mergeCell ref="A7:E7"/>
    <mergeCell ref="A19:E19"/>
    <mergeCell ref="A26:E26"/>
    <mergeCell ref="B10:E10"/>
    <mergeCell ref="B11:E11"/>
  </mergeCells>
  <dataValidations count="6">
    <dataValidation type="list" allowBlank="1" showInputMessage="1" showErrorMessage="1" sqref="B15" xr:uid="{4B30C572-DBB4-41E1-922F-E3E741417161}">
      <formula1>"208,220,240,480"</formula1>
    </dataValidation>
    <dataValidation type="list" allowBlank="1" showInputMessage="1" showErrorMessage="1" sqref="B16" xr:uid="{344A11CE-DD23-4426-AF17-B7631ED8911F}">
      <formula1>"6.6,20"</formula1>
    </dataValidation>
    <dataValidation type="list" allowBlank="1" showInputMessage="1" showErrorMessage="1" sqref="E16" xr:uid="{08EB27B0-6D1E-4FAF-9887-98000F73FBC5}">
      <formula1>"1,3,5,7"</formula1>
    </dataValidation>
    <dataValidation type="list" allowBlank="1" showInputMessage="1" showErrorMessage="1" sqref="D24:E25 B21:B23 E21:E23" xr:uid="{19F07984-7643-41A6-A74E-74A927CC3EAC}">
      <formula1>"Yes,No"</formula1>
    </dataValidation>
    <dataValidation type="list" allowBlank="1" showInputMessage="1" showErrorMessage="1" sqref="B14" xr:uid="{B310CB4F-F099-4113-BC1E-5F2761828FB2}">
      <formula1>"L-828,L-829"</formula1>
    </dataValidation>
    <dataValidation type="list" allowBlank="1" showInputMessage="1" showErrorMessage="1" sqref="E14" xr:uid="{3C7A4E20-5062-4826-8732-33EC7E71CCC8}">
      <formula1>"1,2,4,5,7.5,10,15,20,25,30"</formula1>
    </dataValidation>
  </dataValidations>
  <hyperlinks>
    <hyperlink ref="E5" r:id="rId1" xr:uid="{8A644CFC-B62B-4B97-BC2D-9C7F9C66FDD2}"/>
  </hyperlinks>
  <printOptions horizontalCentered="1" verticalCentered="1"/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C90D93-AF2A-4638-9F57-EA56F5677C3D}">
          <x14:formula1>
            <xm:f>Data!$E$37:$E$42</xm:f>
          </x14:formula1>
          <xm:sqref>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F8981-69EB-4943-A76E-A0792EDDC8C9}">
  <sheetPr codeName="Sheet2"/>
  <dimension ref="A1:I42"/>
  <sheetViews>
    <sheetView workbookViewId="0">
      <selection activeCell="F42" sqref="F42"/>
    </sheetView>
  </sheetViews>
  <sheetFormatPr baseColWidth="10" defaultColWidth="8.83203125" defaultRowHeight="15" x14ac:dyDescent="0.2"/>
  <sheetData>
    <row r="1" spans="1:9" s="1" customFormat="1" x14ac:dyDescent="0.2">
      <c r="A1" s="1" t="s">
        <v>0</v>
      </c>
      <c r="B1" s="2" t="s">
        <v>1</v>
      </c>
    </row>
    <row r="2" spans="1:9" x14ac:dyDescent="0.2">
      <c r="A2">
        <v>2</v>
      </c>
      <c r="B2">
        <v>0.1593</v>
      </c>
    </row>
    <row r="3" spans="1:9" x14ac:dyDescent="0.2">
      <c r="A3">
        <v>4</v>
      </c>
      <c r="B3">
        <v>0.25230000000000002</v>
      </c>
    </row>
    <row r="4" spans="1:9" x14ac:dyDescent="0.2">
      <c r="A4">
        <v>6</v>
      </c>
      <c r="B4">
        <v>0.40279999999999999</v>
      </c>
    </row>
    <row r="5" spans="1:9" x14ac:dyDescent="0.2">
      <c r="A5">
        <v>8</v>
      </c>
      <c r="B5">
        <v>0.64049999999999996</v>
      </c>
    </row>
    <row r="6" spans="1:9" x14ac:dyDescent="0.2">
      <c r="A6">
        <v>10</v>
      </c>
      <c r="B6">
        <v>1.018</v>
      </c>
    </row>
    <row r="7" spans="1:9" x14ac:dyDescent="0.2">
      <c r="A7">
        <v>12</v>
      </c>
      <c r="B7">
        <v>1.619</v>
      </c>
    </row>
    <row r="9" spans="1:9" x14ac:dyDescent="0.2">
      <c r="A9" s="3">
        <v>6.6</v>
      </c>
      <c r="B9" s="3" t="s">
        <v>6</v>
      </c>
      <c r="C9" s="3" t="s">
        <v>60</v>
      </c>
      <c r="D9" s="3" t="s">
        <v>57</v>
      </c>
      <c r="E9" s="3" t="s">
        <v>58</v>
      </c>
      <c r="F9" s="3" t="s">
        <v>7</v>
      </c>
      <c r="G9" s="3" t="s">
        <v>8</v>
      </c>
      <c r="H9" s="3" t="s">
        <v>9</v>
      </c>
      <c r="I9" s="5" t="s">
        <v>59</v>
      </c>
    </row>
    <row r="10" spans="1:9" x14ac:dyDescent="0.2">
      <c r="A10" s="4" t="s">
        <v>25</v>
      </c>
      <c r="B10" s="4" t="s">
        <v>31</v>
      </c>
      <c r="C10" s="4" t="s">
        <v>36</v>
      </c>
      <c r="D10" s="4" t="s">
        <v>33</v>
      </c>
      <c r="E10" s="4" t="s">
        <v>33</v>
      </c>
      <c r="F10" s="4" t="s">
        <v>40</v>
      </c>
      <c r="G10" s="4" t="s">
        <v>49</v>
      </c>
      <c r="H10" s="4" t="s">
        <v>56</v>
      </c>
      <c r="I10" s="4">
        <f>(100-F10)*0.01*C10</f>
        <v>4.5</v>
      </c>
    </row>
    <row r="11" spans="1:9" x14ac:dyDescent="0.2">
      <c r="A11" s="4" t="s">
        <v>26</v>
      </c>
      <c r="B11" s="4" t="s">
        <v>30</v>
      </c>
      <c r="C11" s="4" t="s">
        <v>52</v>
      </c>
      <c r="D11" s="4" t="s">
        <v>33</v>
      </c>
      <c r="E11" s="4" t="s">
        <v>33</v>
      </c>
      <c r="F11" s="4" t="s">
        <v>40</v>
      </c>
      <c r="G11" s="4" t="s">
        <v>50</v>
      </c>
      <c r="H11" s="4" t="s">
        <v>56</v>
      </c>
      <c r="I11" s="4">
        <f>(100-F11)*0.01*C11</f>
        <v>7.5</v>
      </c>
    </row>
    <row r="12" spans="1:9" x14ac:dyDescent="0.2">
      <c r="A12" s="4" t="s">
        <v>10</v>
      </c>
      <c r="B12" s="4" t="s">
        <v>29</v>
      </c>
      <c r="C12" s="4" t="s">
        <v>61</v>
      </c>
      <c r="D12" s="4" t="s">
        <v>33</v>
      </c>
      <c r="E12" s="4" t="s">
        <v>33</v>
      </c>
      <c r="F12" s="4" t="s">
        <v>37</v>
      </c>
      <c r="G12" s="4" t="s">
        <v>41</v>
      </c>
      <c r="H12" s="4" t="s">
        <v>52</v>
      </c>
      <c r="I12" s="4">
        <f>(100-F12)*0.01*C12</f>
        <v>9</v>
      </c>
    </row>
    <row r="13" spans="1:9" x14ac:dyDescent="0.2">
      <c r="A13" s="4" t="s">
        <v>12</v>
      </c>
      <c r="B13" s="6" t="s">
        <v>65</v>
      </c>
      <c r="C13" s="4">
        <v>65</v>
      </c>
      <c r="D13" s="4" t="s">
        <v>33</v>
      </c>
      <c r="E13" s="4" t="s">
        <v>33</v>
      </c>
      <c r="F13" s="4" t="s">
        <v>37</v>
      </c>
      <c r="G13" s="4" t="s">
        <v>42</v>
      </c>
      <c r="H13" s="4" t="s">
        <v>35</v>
      </c>
      <c r="I13" s="4">
        <f t="shared" ref="I13:I18" si="0">(100-F13)*0.01*C13</f>
        <v>13</v>
      </c>
    </row>
    <row r="14" spans="1:9" x14ac:dyDescent="0.2">
      <c r="A14" s="4" t="s">
        <v>13</v>
      </c>
      <c r="B14" s="6" t="s">
        <v>53</v>
      </c>
      <c r="C14" s="4">
        <v>100</v>
      </c>
      <c r="D14" s="4" t="s">
        <v>33</v>
      </c>
      <c r="E14" s="4" t="s">
        <v>33</v>
      </c>
      <c r="F14" s="4" t="s">
        <v>38</v>
      </c>
      <c r="G14" s="4" t="s">
        <v>43</v>
      </c>
      <c r="H14" s="4" t="s">
        <v>40</v>
      </c>
      <c r="I14" s="4">
        <f t="shared" si="0"/>
        <v>15</v>
      </c>
    </row>
    <row r="15" spans="1:9" x14ac:dyDescent="0.2">
      <c r="A15" s="4" t="s">
        <v>27</v>
      </c>
      <c r="B15" s="6" t="s">
        <v>32</v>
      </c>
      <c r="C15" s="4" t="s">
        <v>32</v>
      </c>
      <c r="D15" s="4" t="s">
        <v>33</v>
      </c>
      <c r="E15" s="4" t="s">
        <v>33</v>
      </c>
      <c r="F15" s="4" t="s">
        <v>38</v>
      </c>
      <c r="G15" s="4" t="s">
        <v>51</v>
      </c>
      <c r="H15" s="4" t="s">
        <v>40</v>
      </c>
      <c r="I15" s="4">
        <f>(100-F15)*0.01*C15</f>
        <v>22.5</v>
      </c>
    </row>
    <row r="16" spans="1:9" x14ac:dyDescent="0.2">
      <c r="A16" s="4" t="s">
        <v>15</v>
      </c>
      <c r="B16" s="6" t="s">
        <v>64</v>
      </c>
      <c r="C16" s="4">
        <v>200</v>
      </c>
      <c r="D16" s="4" t="s">
        <v>33</v>
      </c>
      <c r="E16" s="4" t="s">
        <v>33</v>
      </c>
      <c r="F16" s="4" t="s">
        <v>39</v>
      </c>
      <c r="G16" s="4" t="s">
        <v>44</v>
      </c>
      <c r="H16" s="4" t="s">
        <v>53</v>
      </c>
      <c r="I16" s="4">
        <f t="shared" si="0"/>
        <v>20</v>
      </c>
    </row>
    <row r="17" spans="1:9" x14ac:dyDescent="0.2">
      <c r="A17" s="4" t="s">
        <v>17</v>
      </c>
      <c r="B17" s="6" t="s">
        <v>66</v>
      </c>
      <c r="C17" s="4">
        <v>300</v>
      </c>
      <c r="D17" s="4" t="s">
        <v>33</v>
      </c>
      <c r="E17" s="4" t="s">
        <v>33</v>
      </c>
      <c r="F17" s="4" t="s">
        <v>39</v>
      </c>
      <c r="G17" s="4" t="s">
        <v>45</v>
      </c>
      <c r="H17" s="4" t="s">
        <v>40</v>
      </c>
      <c r="I17" s="4">
        <f t="shared" si="0"/>
        <v>30</v>
      </c>
    </row>
    <row r="18" spans="1:9" x14ac:dyDescent="0.2">
      <c r="A18" s="4" t="s">
        <v>23</v>
      </c>
      <c r="B18" s="6" t="s">
        <v>67</v>
      </c>
      <c r="C18" s="4">
        <v>500</v>
      </c>
      <c r="D18" s="4" t="s">
        <v>33</v>
      </c>
      <c r="E18" s="4" t="s">
        <v>33</v>
      </c>
      <c r="F18" s="4" t="s">
        <v>39</v>
      </c>
      <c r="G18" s="4" t="s">
        <v>48</v>
      </c>
      <c r="H18" s="4" t="s">
        <v>55</v>
      </c>
      <c r="I18" s="4">
        <f t="shared" si="0"/>
        <v>50</v>
      </c>
    </row>
    <row r="19" spans="1:9" x14ac:dyDescent="0.2">
      <c r="A19" t="s">
        <v>62</v>
      </c>
    </row>
    <row r="20" spans="1:9" x14ac:dyDescent="0.2">
      <c r="A20" s="4" t="s">
        <v>11</v>
      </c>
      <c r="B20" s="4" t="s">
        <v>29</v>
      </c>
      <c r="C20" s="4" t="s">
        <v>61</v>
      </c>
      <c r="D20" s="4" t="s">
        <v>34</v>
      </c>
      <c r="E20" s="4" t="s">
        <v>33</v>
      </c>
      <c r="F20" s="4" t="s">
        <v>37</v>
      </c>
      <c r="G20" s="4" t="s">
        <v>41</v>
      </c>
      <c r="H20" s="4" t="s">
        <v>52</v>
      </c>
      <c r="I20" s="4">
        <f t="shared" ref="I20:I25" si="1">(100-F20)*0.01*C20</f>
        <v>9</v>
      </c>
    </row>
    <row r="21" spans="1:9" x14ac:dyDescent="0.2">
      <c r="A21" s="4" t="s">
        <v>14</v>
      </c>
      <c r="B21" s="4">
        <v>100</v>
      </c>
      <c r="C21" s="4">
        <v>100</v>
      </c>
      <c r="D21" s="4" t="s">
        <v>34</v>
      </c>
      <c r="E21" s="4" t="s">
        <v>33</v>
      </c>
      <c r="F21" s="4" t="s">
        <v>38</v>
      </c>
      <c r="G21" s="4" t="s">
        <v>43</v>
      </c>
      <c r="H21" s="4" t="s">
        <v>40</v>
      </c>
      <c r="I21" s="4">
        <f t="shared" si="1"/>
        <v>15</v>
      </c>
    </row>
    <row r="22" spans="1:9" x14ac:dyDescent="0.2">
      <c r="A22" s="4" t="s">
        <v>28</v>
      </c>
      <c r="B22" s="4" t="s">
        <v>32</v>
      </c>
      <c r="C22" s="4" t="s">
        <v>32</v>
      </c>
      <c r="D22" s="4" t="s">
        <v>34</v>
      </c>
      <c r="E22" s="4" t="s">
        <v>33</v>
      </c>
      <c r="F22" s="4" t="s">
        <v>38</v>
      </c>
      <c r="G22" s="4" t="s">
        <v>51</v>
      </c>
      <c r="H22" s="4" t="s">
        <v>40</v>
      </c>
      <c r="I22" s="4">
        <f t="shared" si="1"/>
        <v>22.5</v>
      </c>
    </row>
    <row r="23" spans="1:9" x14ac:dyDescent="0.2">
      <c r="A23" s="4" t="s">
        <v>16</v>
      </c>
      <c r="B23" s="4">
        <v>200</v>
      </c>
      <c r="C23" s="4">
        <v>200</v>
      </c>
      <c r="D23" s="4" t="s">
        <v>34</v>
      </c>
      <c r="E23" s="4" t="s">
        <v>33</v>
      </c>
      <c r="F23" s="4" t="s">
        <v>39</v>
      </c>
      <c r="G23" s="4" t="s">
        <v>44</v>
      </c>
      <c r="H23" s="4" t="s">
        <v>53</v>
      </c>
      <c r="I23" s="4">
        <f t="shared" si="1"/>
        <v>20</v>
      </c>
    </row>
    <row r="24" spans="1:9" x14ac:dyDescent="0.2">
      <c r="A24" s="4" t="s">
        <v>20</v>
      </c>
      <c r="B24" s="4">
        <v>300</v>
      </c>
      <c r="C24" s="4">
        <v>300</v>
      </c>
      <c r="D24" s="4" t="s">
        <v>34</v>
      </c>
      <c r="E24" s="4" t="s">
        <v>33</v>
      </c>
      <c r="F24" s="4" t="s">
        <v>39</v>
      </c>
      <c r="G24" s="4" t="s">
        <v>46</v>
      </c>
      <c r="H24" s="4" t="s">
        <v>54</v>
      </c>
      <c r="I24" s="4">
        <f t="shared" si="1"/>
        <v>30</v>
      </c>
    </row>
    <row r="25" spans="1:9" x14ac:dyDescent="0.2">
      <c r="A25" s="4" t="s">
        <v>24</v>
      </c>
      <c r="B25" s="4">
        <v>500</v>
      </c>
      <c r="C25" s="4">
        <v>500</v>
      </c>
      <c r="D25" s="4" t="s">
        <v>34</v>
      </c>
      <c r="E25" s="4" t="s">
        <v>33</v>
      </c>
      <c r="F25" s="4" t="s">
        <v>39</v>
      </c>
      <c r="G25" s="4" t="s">
        <v>48</v>
      </c>
      <c r="H25" s="4" t="s">
        <v>55</v>
      </c>
      <c r="I25" s="4">
        <f t="shared" si="1"/>
        <v>50</v>
      </c>
    </row>
    <row r="26" spans="1:9" x14ac:dyDescent="0.2">
      <c r="A26" s="4" t="s">
        <v>63</v>
      </c>
    </row>
    <row r="27" spans="1:9" x14ac:dyDescent="0.2">
      <c r="A27" s="4" t="s">
        <v>19</v>
      </c>
      <c r="B27" s="4">
        <v>300</v>
      </c>
      <c r="C27" s="4">
        <v>300</v>
      </c>
      <c r="D27" s="4" t="s">
        <v>33</v>
      </c>
      <c r="E27" s="4" t="s">
        <v>34</v>
      </c>
      <c r="F27" s="4" t="s">
        <v>39</v>
      </c>
      <c r="G27" s="4" t="s">
        <v>46</v>
      </c>
      <c r="H27" s="4" t="s">
        <v>54</v>
      </c>
      <c r="I27" s="4">
        <f>(100-F27)*0.01*C27</f>
        <v>30</v>
      </c>
    </row>
    <row r="28" spans="1:9" x14ac:dyDescent="0.2">
      <c r="A28" s="4" t="s">
        <v>21</v>
      </c>
      <c r="B28" s="4">
        <v>500</v>
      </c>
      <c r="C28" s="4">
        <v>500</v>
      </c>
      <c r="D28" s="4" t="s">
        <v>33</v>
      </c>
      <c r="E28" s="4" t="s">
        <v>34</v>
      </c>
      <c r="F28" s="4" t="s">
        <v>39</v>
      </c>
      <c r="G28" s="4" t="s">
        <v>47</v>
      </c>
      <c r="H28" s="4" t="s">
        <v>40</v>
      </c>
      <c r="I28" s="4">
        <f>(100-F28)*0.01*C28</f>
        <v>50</v>
      </c>
    </row>
    <row r="29" spans="1:9" x14ac:dyDescent="0.2">
      <c r="A29" s="4" t="s">
        <v>18</v>
      </c>
      <c r="B29" s="4">
        <v>300</v>
      </c>
      <c r="C29" s="4">
        <v>300</v>
      </c>
      <c r="D29" s="4" t="s">
        <v>34</v>
      </c>
      <c r="E29" s="4" t="s">
        <v>34</v>
      </c>
      <c r="F29" s="4" t="s">
        <v>39</v>
      </c>
      <c r="G29" s="4" t="s">
        <v>45</v>
      </c>
      <c r="H29" s="4" t="s">
        <v>40</v>
      </c>
      <c r="I29" s="4">
        <f>(100-F29)*0.01*C29</f>
        <v>30</v>
      </c>
    </row>
    <row r="30" spans="1:9" x14ac:dyDescent="0.2">
      <c r="A30" s="4" t="s">
        <v>22</v>
      </c>
      <c r="B30" s="4">
        <v>500</v>
      </c>
      <c r="C30" s="4">
        <v>500</v>
      </c>
      <c r="D30" s="4" t="s">
        <v>34</v>
      </c>
      <c r="E30" s="4" t="s">
        <v>34</v>
      </c>
      <c r="F30" s="4" t="s">
        <v>39</v>
      </c>
      <c r="G30" s="4" t="s">
        <v>47</v>
      </c>
      <c r="H30" s="4" t="s">
        <v>40</v>
      </c>
      <c r="I30" s="4">
        <f>(100-F30)*0.01*C30</f>
        <v>50</v>
      </c>
    </row>
    <row r="33" spans="1:9" x14ac:dyDescent="0.2">
      <c r="A33" s="7">
        <v>30000</v>
      </c>
      <c r="B33">
        <v>30</v>
      </c>
      <c r="C33" s="8">
        <v>30</v>
      </c>
      <c r="E33">
        <v>208</v>
      </c>
      <c r="F33">
        <v>1</v>
      </c>
      <c r="H33">
        <v>1</v>
      </c>
      <c r="I33">
        <v>1</v>
      </c>
    </row>
    <row r="34" spans="1:9" x14ac:dyDescent="0.2">
      <c r="A34" s="7">
        <v>25000</v>
      </c>
      <c r="B34">
        <v>25</v>
      </c>
      <c r="C34" s="8">
        <v>25</v>
      </c>
      <c r="E34">
        <v>220</v>
      </c>
      <c r="F34">
        <v>2</v>
      </c>
      <c r="H34">
        <v>2</v>
      </c>
      <c r="I34">
        <v>2</v>
      </c>
    </row>
    <row r="35" spans="1:9" x14ac:dyDescent="0.2">
      <c r="A35" s="7">
        <v>20000</v>
      </c>
      <c r="B35">
        <v>20</v>
      </c>
      <c r="C35" s="8">
        <v>20</v>
      </c>
      <c r="E35">
        <v>240</v>
      </c>
      <c r="F35">
        <v>3</v>
      </c>
      <c r="H35">
        <v>4</v>
      </c>
      <c r="I35">
        <v>4</v>
      </c>
    </row>
    <row r="36" spans="1:9" x14ac:dyDescent="0.2">
      <c r="A36" s="7">
        <v>15000</v>
      </c>
      <c r="B36">
        <v>15</v>
      </c>
      <c r="C36" s="8">
        <v>15</v>
      </c>
      <c r="E36">
        <v>480</v>
      </c>
      <c r="F36">
        <v>4</v>
      </c>
      <c r="H36">
        <v>5</v>
      </c>
      <c r="I36">
        <v>5</v>
      </c>
    </row>
    <row r="37" spans="1:9" x14ac:dyDescent="0.2">
      <c r="A37" s="7">
        <v>10000</v>
      </c>
      <c r="B37">
        <v>10</v>
      </c>
      <c r="C37" s="8">
        <v>10</v>
      </c>
      <c r="E37" s="4" t="s">
        <v>73</v>
      </c>
      <c r="F37" t="s">
        <v>78</v>
      </c>
      <c r="H37">
        <v>7.5</v>
      </c>
      <c r="I37">
        <v>7</v>
      </c>
    </row>
    <row r="38" spans="1:9" x14ac:dyDescent="0.2">
      <c r="A38" s="7">
        <v>7500</v>
      </c>
      <c r="B38">
        <v>7.5</v>
      </c>
      <c r="C38" s="8">
        <v>7</v>
      </c>
      <c r="E38" s="4" t="s">
        <v>74</v>
      </c>
      <c r="F38" t="s">
        <v>3</v>
      </c>
      <c r="H38">
        <v>10</v>
      </c>
      <c r="I38">
        <v>10</v>
      </c>
    </row>
    <row r="39" spans="1:9" x14ac:dyDescent="0.2">
      <c r="A39" s="7">
        <v>5000</v>
      </c>
      <c r="B39">
        <v>5</v>
      </c>
      <c r="C39" s="8">
        <v>5</v>
      </c>
      <c r="E39" s="4" t="s">
        <v>75</v>
      </c>
      <c r="F39" t="s">
        <v>80</v>
      </c>
      <c r="H39">
        <v>15</v>
      </c>
      <c r="I39">
        <v>15</v>
      </c>
    </row>
    <row r="40" spans="1:9" x14ac:dyDescent="0.2">
      <c r="A40" s="7">
        <v>4000</v>
      </c>
      <c r="B40">
        <v>4</v>
      </c>
      <c r="C40" s="8">
        <v>4</v>
      </c>
      <c r="E40" s="4" t="s">
        <v>76</v>
      </c>
      <c r="F40" t="s">
        <v>79</v>
      </c>
      <c r="H40">
        <v>20</v>
      </c>
      <c r="I40">
        <v>20</v>
      </c>
    </row>
    <row r="41" spans="1:9" x14ac:dyDescent="0.2">
      <c r="A41" s="7">
        <v>2000</v>
      </c>
      <c r="B41">
        <v>2</v>
      </c>
      <c r="C41" s="8">
        <v>2</v>
      </c>
      <c r="E41" s="4" t="s">
        <v>72</v>
      </c>
      <c r="F41" t="s">
        <v>82</v>
      </c>
      <c r="H41">
        <v>25</v>
      </c>
      <c r="I41">
        <v>25</v>
      </c>
    </row>
    <row r="42" spans="1:9" x14ac:dyDescent="0.2">
      <c r="A42" s="7">
        <v>1000</v>
      </c>
      <c r="B42">
        <v>1</v>
      </c>
      <c r="C42" s="8">
        <v>1</v>
      </c>
      <c r="E42" s="4" t="s">
        <v>77</v>
      </c>
      <c r="F42" t="s">
        <v>81</v>
      </c>
      <c r="H42">
        <v>30</v>
      </c>
      <c r="I42">
        <v>30</v>
      </c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</vt:lpstr>
      <vt:lpstr>Data</vt:lpstr>
      <vt:lpstr>_Clear</vt:lpstr>
      <vt:lpstr>Input!Print_Area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Thompson</dc:creator>
  <cp:lastModifiedBy>Microsoft Office User</cp:lastModifiedBy>
  <cp:lastPrinted>2020-04-22T17:13:15Z</cp:lastPrinted>
  <dcterms:created xsi:type="dcterms:W3CDTF">2020-03-27T18:41:42Z</dcterms:created>
  <dcterms:modified xsi:type="dcterms:W3CDTF">2020-08-21T13:02:42Z</dcterms:modified>
</cp:coreProperties>
</file>